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ult\BCA\5th Sem Repeater\"/>
    </mc:Choice>
  </mc:AlternateContent>
  <bookViews>
    <workbookView xWindow="0" yWindow="0" windowWidth="21600" windowHeight="9615"/>
  </bookViews>
  <sheets>
    <sheet name="SD 5th sem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2" l="1"/>
  <c r="AE17" i="2" s="1"/>
  <c r="AC17" i="2"/>
  <c r="AI19" i="2" l="1"/>
  <c r="AJ19" i="2" s="1"/>
  <c r="AH19" i="2"/>
  <c r="AI15" i="2" l="1"/>
  <c r="AJ15" i="2" s="1"/>
  <c r="AH15" i="2"/>
  <c r="O17" i="2" l="1"/>
  <c r="P17" i="2" s="1"/>
  <c r="N17" i="2"/>
  <c r="J17" i="2"/>
  <c r="K17" i="2" s="1"/>
  <c r="I17" i="2"/>
  <c r="E15" i="2"/>
  <c r="F15" i="2" s="1"/>
  <c r="D15" i="2"/>
  <c r="J15" i="2"/>
  <c r="K15" i="2" s="1"/>
  <c r="I15" i="2"/>
  <c r="T15" i="2"/>
  <c r="U15" i="2" s="1"/>
  <c r="S15" i="2"/>
  <c r="Y15" i="2"/>
  <c r="Z15" i="2" s="1"/>
  <c r="X15" i="2"/>
  <c r="AD15" i="2"/>
  <c r="AE15" i="2" s="1"/>
  <c r="AC15" i="2"/>
  <c r="AH17" i="2"/>
  <c r="AI17" i="2"/>
  <c r="AJ17" i="2" s="1"/>
  <c r="J18" i="2" l="1"/>
  <c r="K18" i="2" s="1"/>
  <c r="I18" i="2"/>
  <c r="AH16" i="2"/>
  <c r="AJ16" i="2" s="1"/>
  <c r="S16" i="2"/>
  <c r="U16" i="2" s="1"/>
  <c r="I16" i="2"/>
  <c r="K16" i="2" s="1"/>
  <c r="AH14" i="2"/>
  <c r="AI14" i="2" s="1"/>
  <c r="AJ14" i="2" s="1"/>
  <c r="AH13" i="2"/>
  <c r="AI13" i="2" s="1"/>
  <c r="AJ13" i="2" s="1"/>
  <c r="AH12" i="2"/>
  <c r="AI12" i="2" s="1"/>
  <c r="AJ12" i="2" s="1"/>
  <c r="J12" i="2"/>
  <c r="K12" i="2" s="1"/>
  <c r="I12" i="2"/>
  <c r="AI11" i="2"/>
  <c r="AJ11" i="2" s="1"/>
  <c r="AH11" i="2"/>
  <c r="AD11" i="2"/>
  <c r="AE11" i="2" s="1"/>
  <c r="AC11" i="2"/>
  <c r="I11" i="2"/>
  <c r="K11" i="2" s="1"/>
  <c r="AH10" i="2"/>
  <c r="AJ10" i="2" s="1"/>
  <c r="AH9" i="2"/>
  <c r="AI9" i="2" s="1"/>
  <c r="AJ9" i="2" s="1"/>
  <c r="AH8" i="2"/>
  <c r="AI8" i="2" s="1"/>
  <c r="AJ8" i="2" s="1"/>
  <c r="O8" i="2"/>
  <c r="P8" i="2" s="1"/>
  <c r="N8" i="2"/>
  <c r="AI7" i="2"/>
  <c r="AJ7" i="2" s="1"/>
  <c r="AH7" i="2"/>
  <c r="AD7" i="2"/>
  <c r="AE7" i="2" s="1"/>
  <c r="AC7" i="2"/>
  <c r="O7" i="2"/>
  <c r="P7" i="2" s="1"/>
  <c r="N7" i="2"/>
  <c r="J7" i="2"/>
  <c r="K7" i="2" s="1"/>
  <c r="I7" i="2"/>
  <c r="E7" i="2"/>
  <c r="F7" i="2" s="1"/>
  <c r="D7" i="2"/>
</calcChain>
</file>

<file path=xl/sharedStrings.xml><?xml version="1.0" encoding="utf-8"?>
<sst xmlns="http://schemas.openxmlformats.org/spreadsheetml/2006/main" count="84" uniqueCount="41">
  <si>
    <t>SRINIVAS UNIVERSITY</t>
  </si>
  <si>
    <t>SUBJECT</t>
  </si>
  <si>
    <t>SUB. CODE</t>
  </si>
  <si>
    <t xml:space="preserve">Reg.No. </t>
  </si>
  <si>
    <t>Internal</t>
  </si>
  <si>
    <t xml:space="preserve">Total </t>
  </si>
  <si>
    <t>Grade</t>
  </si>
  <si>
    <t>G. Points</t>
  </si>
  <si>
    <t>Sem End Exam</t>
  </si>
  <si>
    <t>Lamp Technology</t>
  </si>
  <si>
    <t>Advanced Java Programming</t>
  </si>
  <si>
    <t>Software Engineering</t>
  </si>
  <si>
    <t xml:space="preserve">Cloud Computing </t>
  </si>
  <si>
    <t>Wireless Communication and Networks</t>
  </si>
  <si>
    <t>Lab on Advanced Java</t>
  </si>
  <si>
    <t>19BCASD51</t>
  </si>
  <si>
    <t>19BCASD52</t>
  </si>
  <si>
    <t>19BCASD53</t>
  </si>
  <si>
    <t>19BCASD54</t>
  </si>
  <si>
    <t>19BCASD55</t>
  </si>
  <si>
    <t>19BCASD57</t>
  </si>
  <si>
    <t>19BCASD58</t>
  </si>
  <si>
    <t>3SU19SA003</t>
  </si>
  <si>
    <t>3SU19SA013</t>
  </si>
  <si>
    <t>3SU19SA018</t>
  </si>
  <si>
    <t>3SU19SA022</t>
  </si>
  <si>
    <t>3SU19SA024</t>
  </si>
  <si>
    <t>3SU19SA026</t>
  </si>
  <si>
    <t>3SU19SA027</t>
  </si>
  <si>
    <t>3SU19SA028</t>
  </si>
  <si>
    <t>3SU19SA040</t>
  </si>
  <si>
    <t>3SU19SA061</t>
  </si>
  <si>
    <t>AB</t>
  </si>
  <si>
    <t>Lab on Lamp Technology</t>
  </si>
  <si>
    <t>3SU19SA039</t>
  </si>
  <si>
    <t>3SU19SA046</t>
  </si>
  <si>
    <t>E</t>
  </si>
  <si>
    <t>INSTITUTE OF COMPUTER AND INFORMATION SCIENCES</t>
  </si>
  <si>
    <t>RESULT- V SEMESTER BCA(SOFTWARE DEVELOPMENT) REPEATER EXAMINATION JANUARY 2023</t>
  </si>
  <si>
    <t>REGISTRAR(E)</t>
  </si>
  <si>
    <t>3SU19SA064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</si>
</sst>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7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8" xfId="0" applyBorder="1"/>
    <xf numFmtId="0" fontId="0" fillId="0" borderId="7" xfId="0" applyBorder="1"/>
    <xf numFmtId="0" fontId="0" fillId="0" borderId="27" xfId="0" applyBorder="1"/>
    <xf numFmtId="0" fontId="0" fillId="0" borderId="16" xfId="0" applyBorder="1"/>
    <xf numFmtId="0" fontId="0" fillId="0" borderId="28" xfId="0" applyBorder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2" xfId="0" applyFont="1" applyFill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0" fontId="3" fillId="0" borderId="34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zoomScaleNormal="100" workbookViewId="0">
      <selection activeCell="AA17" sqref="AA17:AE17"/>
    </sheetView>
  </sheetViews>
  <sheetFormatPr defaultRowHeight="15" x14ac:dyDescent="0.25"/>
  <cols>
    <col min="1" max="1" width="12.28515625" customWidth="1"/>
    <col min="2" max="36" width="4.7109375" customWidth="1"/>
  </cols>
  <sheetData>
    <row r="1" spans="1:36" ht="2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21" x14ac:dyDescent="0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9.5" thickBot="1" x14ac:dyDescent="0.3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35.25" customHeight="1" thickBot="1" x14ac:dyDescent="0.3">
      <c r="A4" s="12" t="s">
        <v>1</v>
      </c>
      <c r="B4" s="36" t="s">
        <v>9</v>
      </c>
      <c r="C4" s="37"/>
      <c r="D4" s="37"/>
      <c r="E4" s="37"/>
      <c r="F4" s="38"/>
      <c r="G4" s="39" t="s">
        <v>10</v>
      </c>
      <c r="H4" s="37"/>
      <c r="I4" s="37"/>
      <c r="J4" s="37"/>
      <c r="K4" s="40"/>
      <c r="L4" s="36" t="s">
        <v>11</v>
      </c>
      <c r="M4" s="37"/>
      <c r="N4" s="37"/>
      <c r="O4" s="37"/>
      <c r="P4" s="38"/>
      <c r="Q4" s="39" t="s">
        <v>12</v>
      </c>
      <c r="R4" s="37"/>
      <c r="S4" s="37"/>
      <c r="T4" s="37"/>
      <c r="U4" s="40"/>
      <c r="V4" s="36" t="s">
        <v>13</v>
      </c>
      <c r="W4" s="37"/>
      <c r="X4" s="37"/>
      <c r="Y4" s="37"/>
      <c r="Z4" s="38"/>
      <c r="AA4" s="50" t="s">
        <v>33</v>
      </c>
      <c r="AB4" s="41"/>
      <c r="AC4" s="41"/>
      <c r="AD4" s="41"/>
      <c r="AE4" s="51"/>
      <c r="AF4" s="39" t="s">
        <v>14</v>
      </c>
      <c r="AG4" s="37"/>
      <c r="AH4" s="37"/>
      <c r="AI4" s="37"/>
      <c r="AJ4" s="38"/>
    </row>
    <row r="5" spans="1:36" ht="15.75" customHeight="1" thickBot="1" x14ac:dyDescent="0.3">
      <c r="A5" s="13" t="s">
        <v>2</v>
      </c>
      <c r="B5" s="42" t="s">
        <v>15</v>
      </c>
      <c r="C5" s="43"/>
      <c r="D5" s="43"/>
      <c r="E5" s="43"/>
      <c r="F5" s="44"/>
      <c r="G5" s="45" t="s">
        <v>16</v>
      </c>
      <c r="H5" s="43"/>
      <c r="I5" s="43"/>
      <c r="J5" s="43"/>
      <c r="K5" s="46"/>
      <c r="L5" s="42" t="s">
        <v>17</v>
      </c>
      <c r="M5" s="43"/>
      <c r="N5" s="43"/>
      <c r="O5" s="43"/>
      <c r="P5" s="44"/>
      <c r="Q5" s="45" t="s">
        <v>18</v>
      </c>
      <c r="R5" s="43"/>
      <c r="S5" s="43"/>
      <c r="T5" s="43"/>
      <c r="U5" s="46"/>
      <c r="V5" s="42" t="s">
        <v>19</v>
      </c>
      <c r="W5" s="43"/>
      <c r="X5" s="43"/>
      <c r="Y5" s="43"/>
      <c r="Z5" s="44"/>
      <c r="AA5" s="42" t="s">
        <v>20</v>
      </c>
      <c r="AB5" s="43"/>
      <c r="AC5" s="43"/>
      <c r="AD5" s="43"/>
      <c r="AE5" s="44"/>
      <c r="AF5" s="45" t="s">
        <v>21</v>
      </c>
      <c r="AG5" s="43"/>
      <c r="AH5" s="43"/>
      <c r="AI5" s="43"/>
      <c r="AJ5" s="44"/>
    </row>
    <row r="6" spans="1:36" ht="63.75" thickBot="1" x14ac:dyDescent="0.3">
      <c r="A6" s="20" t="s">
        <v>3</v>
      </c>
      <c r="B6" s="21" t="s">
        <v>8</v>
      </c>
      <c r="C6" s="22" t="s">
        <v>4</v>
      </c>
      <c r="D6" s="22" t="s">
        <v>5</v>
      </c>
      <c r="E6" s="23" t="s">
        <v>6</v>
      </c>
      <c r="F6" s="24" t="s">
        <v>7</v>
      </c>
      <c r="G6" s="25" t="s">
        <v>8</v>
      </c>
      <c r="H6" s="22" t="s">
        <v>4</v>
      </c>
      <c r="I6" s="22" t="s">
        <v>5</v>
      </c>
      <c r="J6" s="23" t="s">
        <v>6</v>
      </c>
      <c r="K6" s="26" t="s">
        <v>7</v>
      </c>
      <c r="L6" s="21" t="s">
        <v>8</v>
      </c>
      <c r="M6" s="22" t="s">
        <v>4</v>
      </c>
      <c r="N6" s="22" t="s">
        <v>5</v>
      </c>
      <c r="O6" s="23" t="s">
        <v>6</v>
      </c>
      <c r="P6" s="24" t="s">
        <v>7</v>
      </c>
      <c r="Q6" s="25" t="s">
        <v>8</v>
      </c>
      <c r="R6" s="22" t="s">
        <v>4</v>
      </c>
      <c r="S6" s="22" t="s">
        <v>5</v>
      </c>
      <c r="T6" s="23" t="s">
        <v>6</v>
      </c>
      <c r="U6" s="26" t="s">
        <v>7</v>
      </c>
      <c r="V6" s="21" t="s">
        <v>8</v>
      </c>
      <c r="W6" s="22" t="s">
        <v>4</v>
      </c>
      <c r="X6" s="22" t="s">
        <v>5</v>
      </c>
      <c r="Y6" s="23" t="s">
        <v>6</v>
      </c>
      <c r="Z6" s="24" t="s">
        <v>7</v>
      </c>
      <c r="AA6" s="21" t="s">
        <v>8</v>
      </c>
      <c r="AB6" s="22" t="s">
        <v>4</v>
      </c>
      <c r="AC6" s="22" t="s">
        <v>5</v>
      </c>
      <c r="AD6" s="23" t="s">
        <v>6</v>
      </c>
      <c r="AE6" s="24" t="s">
        <v>7</v>
      </c>
      <c r="AF6" s="25" t="s">
        <v>8</v>
      </c>
      <c r="AG6" s="22" t="s">
        <v>4</v>
      </c>
      <c r="AH6" s="22" t="s">
        <v>5</v>
      </c>
      <c r="AI6" s="23" t="s">
        <v>6</v>
      </c>
      <c r="AJ6" s="24" t="s">
        <v>7</v>
      </c>
    </row>
    <row r="7" spans="1:36" x14ac:dyDescent="0.25">
      <c r="A7" s="5" t="s">
        <v>22</v>
      </c>
      <c r="B7" s="6" t="s">
        <v>32</v>
      </c>
      <c r="C7" s="7">
        <v>28</v>
      </c>
      <c r="D7" s="8">
        <f t="shared" ref="D7" si="0">SUM(B7,C7)</f>
        <v>28</v>
      </c>
      <c r="E7" s="8" t="str">
        <f t="shared" ref="E7" si="1">IF(OR(B7="AB",C7="AB"),"F",IF(AND(B7&gt;=25,C7&gt;=25),IF(D7&gt;=90,"O",IF(D7&gt;=80,"S",IF(D7&gt;=70,"A",IF(D7&gt;=65,"B",IF(D7&gt;=60,"C",IF(D7&gt;=55,"D",IF(D7&gt;=50,"E","F"))))))),"F"))</f>
        <v>F</v>
      </c>
      <c r="F7" s="11">
        <f t="shared" ref="F7" si="2">IF(E7="O",10,IF(E7="S",9,IF(E7="A",8,IF(E7="B",7,IF(E7="C",6,IF(E7="D",5,IF(E7="E",4,0)))))))</f>
        <v>0</v>
      </c>
      <c r="G7" s="6" t="s">
        <v>32</v>
      </c>
      <c r="H7" s="8">
        <v>25</v>
      </c>
      <c r="I7" s="8">
        <f t="shared" ref="I7:I18" si="3">SUM(G7,H7)</f>
        <v>25</v>
      </c>
      <c r="J7" s="8" t="str">
        <f t="shared" ref="J7:J18" si="4">IF(OR(G7="AB",H7="AB"),"F",IF(AND(G7&gt;=25,H7&gt;=25),IF(I7&gt;=90,"O",IF(I7&gt;=80,"S",IF(I7&gt;=70,"A",IF(I7&gt;=65,"B",IF(I7&gt;=60,"C",IF(I7&gt;=55,"D",IF(I7&gt;=50,"E","F"))))))),"F"))</f>
        <v>F</v>
      </c>
      <c r="K7" s="11">
        <f t="shared" ref="K7:K18" si="5">IF(J7="O",10,IF(J7="S",9,IF(J7="A",8,IF(J7="B",7,IF(J7="C",6,IF(J7="D",5,IF(J7="E",4,0)))))))</f>
        <v>0</v>
      </c>
      <c r="L7" s="6">
        <v>22</v>
      </c>
      <c r="M7" s="7">
        <v>27</v>
      </c>
      <c r="N7" s="8">
        <f t="shared" ref="N7:N8" si="6">SUM(L7,M7)</f>
        <v>49</v>
      </c>
      <c r="O7" s="8" t="str">
        <f t="shared" ref="O7:O8" si="7">IF(OR(L7="AB",M7="AB"),"F",IF(AND(L7&gt;=25,M7&gt;=25),IF(N7&gt;=90,"O",IF(N7&gt;=80,"S",IF(N7&gt;=70,"A",IF(N7&gt;=65,"B",IF(N7&gt;=60,"C",IF(N7&gt;=55,"D",IF(N7&gt;=50,"E","F"))))))),"F"))</f>
        <v>F</v>
      </c>
      <c r="P7" s="11">
        <f t="shared" ref="P7:P8" si="8">IF(O7="O",10,IF(O7="S",9,IF(O7="A",8,IF(O7="B",7,IF(O7="C",6,IF(O7="D",5,IF(O7="E",4,0)))))))</f>
        <v>0</v>
      </c>
      <c r="Q7" s="6"/>
      <c r="R7" s="7"/>
      <c r="S7" s="8"/>
      <c r="T7" s="8"/>
      <c r="U7" s="9"/>
      <c r="V7" s="10"/>
      <c r="W7" s="7"/>
      <c r="X7" s="8"/>
      <c r="Y7" s="8"/>
      <c r="Z7" s="9"/>
      <c r="AA7" s="6" t="s">
        <v>32</v>
      </c>
      <c r="AB7" s="7">
        <v>25</v>
      </c>
      <c r="AC7" s="8">
        <f t="shared" ref="AC7:AC11" si="9">SUM(AA7,AB7)</f>
        <v>25</v>
      </c>
      <c r="AD7" s="8" t="str">
        <f t="shared" ref="AD7:AD11" si="10">IF(OR(AA7="AB",AB7="AB"),"F",IF(AND(AA7&gt;=25,AB7&gt;=25),IF(AC7&gt;=90,"O",IF(AC7&gt;=80,"S",IF(AC7&gt;=70,"A",IF(AC7&gt;=65,"B",IF(AC7&gt;=60,"C",IF(AC7&gt;=55,"D",IF(AC7&gt;=50,"E","F"))))))),"F"))</f>
        <v>F</v>
      </c>
      <c r="AE7" s="9">
        <f t="shared" ref="AE7:AE11" si="11">IF(AD7="O",10,IF(AD7="S",9,IF(AD7="A",8,IF(AD7="B",7,IF(AD7="C",6,IF(AD7="D",5,IF(AD7="E",4,0)))))))</f>
        <v>0</v>
      </c>
      <c r="AF7" s="10" t="s">
        <v>32</v>
      </c>
      <c r="AG7" s="7">
        <v>25</v>
      </c>
      <c r="AH7" s="8">
        <f t="shared" ref="AH7:AH17" si="12">SUM(AF7,AG7)</f>
        <v>25</v>
      </c>
      <c r="AI7" s="8" t="str">
        <f t="shared" ref="AI7:AI17" si="13">IF(OR(AF7="AB",AG7="AB"),"F",IF(AND(AF7&gt;=25,AG7&gt;=25),IF(AH7&gt;=90,"O",IF(AH7&gt;=80,"S",IF(AH7&gt;=70,"A",IF(AH7&gt;=65,"B",IF(AH7&gt;=60,"C",IF(AH7&gt;=55,"D",IF(AH7&gt;=50,"E","F"))))))),"F"))</f>
        <v>F</v>
      </c>
      <c r="AJ7" s="9">
        <f t="shared" ref="AJ7:AJ17" si="14">IF(AI7="O",10,IF(AI7="S",9,IF(AI7="A",8,IF(AI7="B",7,IF(AI7="C",6,IF(AI7="D",5,IF(AI7="E",4,0)))))))</f>
        <v>0</v>
      </c>
    </row>
    <row r="8" spans="1:36" x14ac:dyDescent="0.25">
      <c r="A8" s="3" t="s">
        <v>23</v>
      </c>
      <c r="B8" s="1"/>
      <c r="C8" s="2"/>
      <c r="D8" s="27"/>
      <c r="E8" s="27"/>
      <c r="F8" s="29"/>
      <c r="G8" s="1"/>
      <c r="H8" s="2"/>
      <c r="I8" s="27"/>
      <c r="J8" s="27"/>
      <c r="K8" s="29"/>
      <c r="L8" s="1">
        <v>14</v>
      </c>
      <c r="M8" s="2">
        <v>36</v>
      </c>
      <c r="N8" s="27">
        <f t="shared" si="6"/>
        <v>50</v>
      </c>
      <c r="O8" s="27" t="str">
        <f t="shared" si="7"/>
        <v>F</v>
      </c>
      <c r="P8" s="29">
        <f t="shared" si="8"/>
        <v>0</v>
      </c>
      <c r="Q8" s="1"/>
      <c r="R8" s="2"/>
      <c r="S8" s="27"/>
      <c r="T8" s="27"/>
      <c r="U8" s="28"/>
      <c r="V8" s="4"/>
      <c r="W8" s="2"/>
      <c r="X8" s="27"/>
      <c r="Y8" s="27"/>
      <c r="Z8" s="28"/>
      <c r="AA8" s="1"/>
      <c r="AB8" s="2"/>
      <c r="AC8" s="27"/>
      <c r="AD8" s="27"/>
      <c r="AE8" s="28"/>
      <c r="AF8" s="4">
        <v>25</v>
      </c>
      <c r="AG8" s="2">
        <v>25</v>
      </c>
      <c r="AH8" s="27">
        <f t="shared" si="12"/>
        <v>50</v>
      </c>
      <c r="AI8" s="27" t="str">
        <f t="shared" si="13"/>
        <v>E</v>
      </c>
      <c r="AJ8" s="28">
        <f t="shared" si="14"/>
        <v>4</v>
      </c>
    </row>
    <row r="9" spans="1:36" x14ac:dyDescent="0.25">
      <c r="A9" s="3" t="s">
        <v>24</v>
      </c>
      <c r="B9" s="1"/>
      <c r="C9" s="2"/>
      <c r="D9" s="27"/>
      <c r="E9" s="27"/>
      <c r="F9" s="29"/>
      <c r="G9" s="1"/>
      <c r="H9" s="2"/>
      <c r="I9" s="27"/>
      <c r="J9" s="27"/>
      <c r="K9" s="29"/>
      <c r="L9" s="1"/>
      <c r="M9" s="2"/>
      <c r="N9" s="27"/>
      <c r="O9" s="27"/>
      <c r="P9" s="29"/>
      <c r="Q9" s="1"/>
      <c r="R9" s="2"/>
      <c r="S9" s="27"/>
      <c r="T9" s="27"/>
      <c r="U9" s="28"/>
      <c r="V9" s="4"/>
      <c r="W9" s="2"/>
      <c r="X9" s="27"/>
      <c r="Y9" s="27"/>
      <c r="Z9" s="28"/>
      <c r="AA9" s="1"/>
      <c r="AB9" s="2"/>
      <c r="AC9" s="27"/>
      <c r="AD9" s="27"/>
      <c r="AE9" s="28"/>
      <c r="AF9" s="4">
        <v>25</v>
      </c>
      <c r="AG9" s="2">
        <v>25</v>
      </c>
      <c r="AH9" s="27">
        <f t="shared" si="12"/>
        <v>50</v>
      </c>
      <c r="AI9" s="27" t="str">
        <f t="shared" si="13"/>
        <v>E</v>
      </c>
      <c r="AJ9" s="28">
        <f t="shared" si="14"/>
        <v>4</v>
      </c>
    </row>
    <row r="10" spans="1:36" x14ac:dyDescent="0.25">
      <c r="A10" s="3" t="s">
        <v>25</v>
      </c>
      <c r="B10" s="1"/>
      <c r="C10" s="2"/>
      <c r="D10" s="27"/>
      <c r="E10" s="27"/>
      <c r="F10" s="29"/>
      <c r="G10" s="1"/>
      <c r="H10" s="2"/>
      <c r="I10" s="27"/>
      <c r="J10" s="27"/>
      <c r="K10" s="29"/>
      <c r="L10" s="1"/>
      <c r="M10" s="2"/>
      <c r="N10" s="27"/>
      <c r="O10" s="27"/>
      <c r="P10" s="29"/>
      <c r="Q10" s="1"/>
      <c r="R10" s="2"/>
      <c r="S10" s="27"/>
      <c r="T10" s="27"/>
      <c r="U10" s="28"/>
      <c r="V10" s="4"/>
      <c r="W10" s="2"/>
      <c r="X10" s="27"/>
      <c r="Y10" s="27"/>
      <c r="Z10" s="28"/>
      <c r="AA10" s="1"/>
      <c r="AB10" s="2"/>
      <c r="AC10" s="27"/>
      <c r="AD10" s="27"/>
      <c r="AE10" s="28"/>
      <c r="AF10" s="4">
        <v>39</v>
      </c>
      <c r="AG10" s="2">
        <v>25</v>
      </c>
      <c r="AH10" s="27">
        <f t="shared" si="12"/>
        <v>64</v>
      </c>
      <c r="AI10" s="27" t="s">
        <v>36</v>
      </c>
      <c r="AJ10" s="28">
        <f t="shared" si="14"/>
        <v>4</v>
      </c>
    </row>
    <row r="11" spans="1:36" x14ac:dyDescent="0.25">
      <c r="A11" s="3" t="s">
        <v>26</v>
      </c>
      <c r="B11" s="1"/>
      <c r="C11" s="2"/>
      <c r="D11" s="27"/>
      <c r="E11" s="27"/>
      <c r="F11" s="29"/>
      <c r="G11" s="1">
        <v>25</v>
      </c>
      <c r="H11" s="2">
        <v>36</v>
      </c>
      <c r="I11" s="27">
        <f t="shared" si="3"/>
        <v>61</v>
      </c>
      <c r="J11" s="27" t="s">
        <v>36</v>
      </c>
      <c r="K11" s="29">
        <f t="shared" si="5"/>
        <v>4</v>
      </c>
      <c r="L11" s="1"/>
      <c r="M11" s="2"/>
      <c r="N11" s="27"/>
      <c r="O11" s="27"/>
      <c r="P11" s="29"/>
      <c r="Q11" s="1"/>
      <c r="R11" s="2"/>
      <c r="S11" s="27"/>
      <c r="T11" s="27"/>
      <c r="U11" s="28"/>
      <c r="V11" s="4"/>
      <c r="W11" s="2"/>
      <c r="X11" s="27"/>
      <c r="Y11" s="27"/>
      <c r="Z11" s="28"/>
      <c r="AA11" s="1" t="s">
        <v>32</v>
      </c>
      <c r="AB11" s="2">
        <v>36</v>
      </c>
      <c r="AC11" s="27">
        <f t="shared" si="9"/>
        <v>36</v>
      </c>
      <c r="AD11" s="27" t="str">
        <f t="shared" si="10"/>
        <v>F</v>
      </c>
      <c r="AE11" s="28">
        <f t="shared" si="11"/>
        <v>0</v>
      </c>
      <c r="AF11" s="4" t="s">
        <v>32</v>
      </c>
      <c r="AG11" s="2">
        <v>43</v>
      </c>
      <c r="AH11" s="27">
        <f t="shared" si="12"/>
        <v>43</v>
      </c>
      <c r="AI11" s="27" t="str">
        <f t="shared" si="13"/>
        <v>F</v>
      </c>
      <c r="AJ11" s="28">
        <f t="shared" si="14"/>
        <v>0</v>
      </c>
    </row>
    <row r="12" spans="1:36" x14ac:dyDescent="0.25">
      <c r="A12" s="3" t="s">
        <v>27</v>
      </c>
      <c r="B12" s="1"/>
      <c r="C12" s="2"/>
      <c r="D12" s="27"/>
      <c r="E12" s="27"/>
      <c r="F12" s="29"/>
      <c r="G12" s="1">
        <v>19</v>
      </c>
      <c r="H12" s="2">
        <v>39</v>
      </c>
      <c r="I12" s="27">
        <f t="shared" si="3"/>
        <v>58</v>
      </c>
      <c r="J12" s="27" t="str">
        <f t="shared" si="4"/>
        <v>F</v>
      </c>
      <c r="K12" s="29">
        <f t="shared" si="5"/>
        <v>0</v>
      </c>
      <c r="L12" s="1"/>
      <c r="M12" s="2"/>
      <c r="N12" s="27"/>
      <c r="O12" s="27"/>
      <c r="P12" s="29"/>
      <c r="Q12" s="1"/>
      <c r="R12" s="2"/>
      <c r="S12" s="27"/>
      <c r="T12" s="27"/>
      <c r="U12" s="28"/>
      <c r="V12" s="4"/>
      <c r="W12" s="2"/>
      <c r="X12" s="27"/>
      <c r="Y12" s="27"/>
      <c r="Z12" s="28"/>
      <c r="AA12" s="1"/>
      <c r="AB12" s="2"/>
      <c r="AC12" s="27"/>
      <c r="AD12" s="27"/>
      <c r="AE12" s="28"/>
      <c r="AF12" s="4">
        <v>25</v>
      </c>
      <c r="AG12" s="2">
        <v>25</v>
      </c>
      <c r="AH12" s="27">
        <f t="shared" si="12"/>
        <v>50</v>
      </c>
      <c r="AI12" s="27" t="str">
        <f t="shared" si="13"/>
        <v>E</v>
      </c>
      <c r="AJ12" s="28">
        <f t="shared" si="14"/>
        <v>4</v>
      </c>
    </row>
    <row r="13" spans="1:36" x14ac:dyDescent="0.25">
      <c r="A13" s="3" t="s">
        <v>28</v>
      </c>
      <c r="B13" s="1"/>
      <c r="C13" s="2"/>
      <c r="D13" s="27"/>
      <c r="E13" s="27"/>
      <c r="F13" s="29"/>
      <c r="G13" s="1"/>
      <c r="H13" s="2"/>
      <c r="I13" s="27"/>
      <c r="J13" s="27"/>
      <c r="K13" s="29"/>
      <c r="L13" s="1"/>
      <c r="M13" s="2"/>
      <c r="N13" s="27"/>
      <c r="O13" s="27"/>
      <c r="P13" s="29"/>
      <c r="Q13" s="1"/>
      <c r="R13" s="2"/>
      <c r="S13" s="27"/>
      <c r="T13" s="27"/>
      <c r="U13" s="28"/>
      <c r="V13" s="4"/>
      <c r="W13" s="2"/>
      <c r="X13" s="27"/>
      <c r="Y13" s="27"/>
      <c r="Z13" s="28"/>
      <c r="AA13" s="1"/>
      <c r="AB13" s="2"/>
      <c r="AC13" s="27"/>
      <c r="AD13" s="27"/>
      <c r="AE13" s="28"/>
      <c r="AF13" s="4">
        <v>25</v>
      </c>
      <c r="AG13" s="2">
        <v>25</v>
      </c>
      <c r="AH13" s="27">
        <f t="shared" si="12"/>
        <v>50</v>
      </c>
      <c r="AI13" s="27" t="str">
        <f t="shared" si="13"/>
        <v>E</v>
      </c>
      <c r="AJ13" s="28">
        <f t="shared" si="14"/>
        <v>4</v>
      </c>
    </row>
    <row r="14" spans="1:36" x14ac:dyDescent="0.25">
      <c r="A14" s="3" t="s">
        <v>29</v>
      </c>
      <c r="B14" s="1"/>
      <c r="C14" s="2"/>
      <c r="D14" s="27"/>
      <c r="E14" s="27"/>
      <c r="F14" s="29"/>
      <c r="G14" s="1"/>
      <c r="H14" s="2"/>
      <c r="I14" s="27"/>
      <c r="J14" s="27"/>
      <c r="K14" s="29"/>
      <c r="L14" s="1"/>
      <c r="M14" s="2"/>
      <c r="N14" s="27"/>
      <c r="O14" s="27"/>
      <c r="P14" s="29"/>
      <c r="Q14" s="1"/>
      <c r="R14" s="2"/>
      <c r="S14" s="27"/>
      <c r="T14" s="27"/>
      <c r="U14" s="28"/>
      <c r="V14" s="4"/>
      <c r="W14" s="2"/>
      <c r="X14" s="27"/>
      <c r="Y14" s="27"/>
      <c r="Z14" s="28"/>
      <c r="AA14" s="1"/>
      <c r="AB14" s="2"/>
      <c r="AC14" s="27"/>
      <c r="AD14" s="27"/>
      <c r="AE14" s="28"/>
      <c r="AF14" s="4">
        <v>25</v>
      </c>
      <c r="AG14" s="2">
        <v>27</v>
      </c>
      <c r="AH14" s="27">
        <f t="shared" si="12"/>
        <v>52</v>
      </c>
      <c r="AI14" s="27" t="str">
        <f t="shared" si="13"/>
        <v>E</v>
      </c>
      <c r="AJ14" s="28">
        <f t="shared" si="14"/>
        <v>4</v>
      </c>
    </row>
    <row r="15" spans="1:36" x14ac:dyDescent="0.25">
      <c r="A15" s="3" t="s">
        <v>34</v>
      </c>
      <c r="B15" s="1">
        <v>9</v>
      </c>
      <c r="C15" s="2">
        <v>32</v>
      </c>
      <c r="D15" s="27">
        <f t="shared" ref="D15" si="15">SUM(B15,C15)</f>
        <v>41</v>
      </c>
      <c r="E15" s="27" t="str">
        <f t="shared" ref="E15" si="16">IF(OR(B15="AB",C15="AB"),"F",IF(AND(B15&gt;=25,C15&gt;=25),IF(D15&gt;=90,"O",IF(D15&gt;=80,"S",IF(D15&gt;=70,"A",IF(D15&gt;=65,"B",IF(D15&gt;=60,"C",IF(D15&gt;=55,"D",IF(D15&gt;=50,"E","F"))))))),"F"))</f>
        <v>F</v>
      </c>
      <c r="F15" s="29">
        <f t="shared" ref="F15" si="17">IF(E15="O",10,IF(E15="S",9,IF(E15="A",8,IF(E15="B",7,IF(E15="C",6,IF(E15="D",5,IF(E15="E",4,0)))))))</f>
        <v>0</v>
      </c>
      <c r="G15" s="1">
        <v>20</v>
      </c>
      <c r="H15" s="2">
        <v>28</v>
      </c>
      <c r="I15" s="27">
        <f t="shared" ref="I15" si="18">SUM(G15,H15)</f>
        <v>48</v>
      </c>
      <c r="J15" s="27" t="str">
        <f t="shared" ref="J15" si="19">IF(OR(G15="AB",H15="AB"),"F",IF(AND(G15&gt;=25,H15&gt;=25),IF(I15&gt;=90,"O",IF(I15&gt;=80,"S",IF(I15&gt;=70,"A",IF(I15&gt;=65,"B",IF(I15&gt;=60,"C",IF(I15&gt;=55,"D",IF(I15&gt;=50,"E","F"))))))),"F"))</f>
        <v>F</v>
      </c>
      <c r="K15" s="29">
        <f t="shared" ref="K15" si="20">IF(J15="O",10,IF(J15="S",9,IF(J15="A",8,IF(J15="B",7,IF(J15="C",6,IF(J15="D",5,IF(J15="E",4,0)))))))</f>
        <v>0</v>
      </c>
      <c r="L15" s="1"/>
      <c r="M15" s="2"/>
      <c r="N15" s="27"/>
      <c r="O15" s="27"/>
      <c r="P15" s="29"/>
      <c r="Q15" s="1">
        <v>17</v>
      </c>
      <c r="R15" s="2">
        <v>26</v>
      </c>
      <c r="S15" s="27">
        <f t="shared" ref="S15" si="21">SUM(Q15,R15)</f>
        <v>43</v>
      </c>
      <c r="T15" s="27" t="str">
        <f t="shared" ref="T15" si="22">IF(OR(Q15="AB",R15="AB"),"F",IF(AND(Q15&gt;=25,R15&gt;=25),IF(S15&gt;=90,"O",IF(S15&gt;=80,"S",IF(S15&gt;=70,"A",IF(S15&gt;=65,"B",IF(S15&gt;=60,"C",IF(S15&gt;=55,"D",IF(S15&gt;=50,"E","F"))))))),"F"))</f>
        <v>F</v>
      </c>
      <c r="U15" s="28">
        <f t="shared" ref="U15" si="23">IF(T15="O",10,IF(T15="S",9,IF(T15="A",8,IF(T15="B",7,IF(T15="C",6,IF(T15="D",5,IF(T15="E",4,0)))))))</f>
        <v>0</v>
      </c>
      <c r="V15" s="4" t="s">
        <v>32</v>
      </c>
      <c r="W15" s="2">
        <v>31</v>
      </c>
      <c r="X15" s="27">
        <f t="shared" ref="X15" si="24">SUM(V15,W15)</f>
        <v>31</v>
      </c>
      <c r="Y15" s="27" t="str">
        <f t="shared" ref="Y15" si="25">IF(OR(V15="AB",W15="AB"),"F",IF(AND(V15&gt;=25,W15&gt;=25),IF(X15&gt;=90,"O",IF(X15&gt;=80,"S",IF(X15&gt;=70,"A",IF(X15&gt;=65,"B",IF(X15&gt;=60,"C",IF(X15&gt;=55,"D",IF(X15&gt;=50,"E","F"))))))),"F"))</f>
        <v>F</v>
      </c>
      <c r="Z15" s="28">
        <f t="shared" ref="Z15" si="26">IF(Y15="O",10,IF(Y15="S",9,IF(Y15="A",8,IF(Y15="B",7,IF(Y15="C",6,IF(Y15="D",5,IF(Y15="E",4,0)))))))</f>
        <v>0</v>
      </c>
      <c r="AA15" s="1" t="s">
        <v>32</v>
      </c>
      <c r="AB15" s="2">
        <v>25</v>
      </c>
      <c r="AC15" s="27">
        <f t="shared" ref="AC15" si="27">SUM(AA15,AB15)</f>
        <v>25</v>
      </c>
      <c r="AD15" s="27" t="str">
        <f t="shared" ref="AD15" si="28">IF(OR(AA15="AB",AB15="AB"),"F",IF(AND(AA15&gt;=25,AB15&gt;=25),IF(AC15&gt;=90,"O",IF(AC15&gt;=80,"S",IF(AC15&gt;=70,"A",IF(AC15&gt;=65,"B",IF(AC15&gt;=60,"C",IF(AC15&gt;=55,"D",IF(AC15&gt;=50,"E","F"))))))),"F"))</f>
        <v>F</v>
      </c>
      <c r="AE15" s="28">
        <f t="shared" ref="AE15" si="29">IF(AD15="O",10,IF(AD15="S",9,IF(AD15="A",8,IF(AD15="B",7,IF(AD15="C",6,IF(AD15="D",5,IF(AD15="E",4,0)))))))</f>
        <v>0</v>
      </c>
      <c r="AF15" s="4" t="s">
        <v>32</v>
      </c>
      <c r="AG15" s="2">
        <v>25</v>
      </c>
      <c r="AH15" s="27">
        <f t="shared" ref="AH15" si="30">SUM(AF15,AG15)</f>
        <v>25</v>
      </c>
      <c r="AI15" s="27" t="str">
        <f t="shared" ref="AI15" si="31">IF(OR(AF15="AB",AG15="AB"),"F",IF(AND(AF15&gt;=25,AG15&gt;=25),IF(AH15&gt;=90,"O",IF(AH15&gt;=80,"S",IF(AH15&gt;=70,"A",IF(AH15&gt;=65,"B",IF(AH15&gt;=60,"C",IF(AH15&gt;=55,"D",IF(AH15&gt;=50,"E","F"))))))),"F"))</f>
        <v>F</v>
      </c>
      <c r="AJ15" s="28">
        <f t="shared" ref="AJ15" si="32">IF(AI15="O",10,IF(AI15="S",9,IF(AI15="A",8,IF(AI15="B",7,IF(AI15="C",6,IF(AI15="D",5,IF(AI15="E",4,0)))))))</f>
        <v>0</v>
      </c>
    </row>
    <row r="16" spans="1:36" x14ac:dyDescent="0.25">
      <c r="A16" s="3" t="s">
        <v>30</v>
      </c>
      <c r="B16" s="1"/>
      <c r="C16" s="2"/>
      <c r="D16" s="27"/>
      <c r="E16" s="27"/>
      <c r="F16" s="29"/>
      <c r="G16" s="1">
        <v>25</v>
      </c>
      <c r="H16" s="2">
        <v>40</v>
      </c>
      <c r="I16" s="27">
        <f t="shared" si="3"/>
        <v>65</v>
      </c>
      <c r="J16" s="27" t="s">
        <v>36</v>
      </c>
      <c r="K16" s="29">
        <f t="shared" si="5"/>
        <v>4</v>
      </c>
      <c r="L16" s="1"/>
      <c r="M16" s="2"/>
      <c r="N16" s="27"/>
      <c r="O16" s="27"/>
      <c r="P16" s="29"/>
      <c r="Q16" s="1">
        <v>25</v>
      </c>
      <c r="R16" s="2">
        <v>34</v>
      </c>
      <c r="S16" s="27">
        <f t="shared" ref="S16" si="33">SUM(Q16,R16)</f>
        <v>59</v>
      </c>
      <c r="T16" s="27" t="s">
        <v>36</v>
      </c>
      <c r="U16" s="28">
        <f t="shared" ref="U16" si="34">IF(T16="O",10,IF(T16="S",9,IF(T16="A",8,IF(T16="B",7,IF(T16="C",6,IF(T16="D",5,IF(T16="E",4,0)))))))</f>
        <v>4</v>
      </c>
      <c r="V16" s="4"/>
      <c r="W16" s="2"/>
      <c r="X16" s="27"/>
      <c r="Y16" s="27"/>
      <c r="Z16" s="28"/>
      <c r="AA16" s="1"/>
      <c r="AB16" s="2"/>
      <c r="AC16" s="27"/>
      <c r="AD16" s="27"/>
      <c r="AE16" s="28"/>
      <c r="AF16" s="4">
        <v>28</v>
      </c>
      <c r="AG16" s="2">
        <v>33</v>
      </c>
      <c r="AH16" s="27">
        <f t="shared" si="12"/>
        <v>61</v>
      </c>
      <c r="AI16" s="27" t="s">
        <v>36</v>
      </c>
      <c r="AJ16" s="28">
        <f t="shared" si="14"/>
        <v>4</v>
      </c>
    </row>
    <row r="17" spans="1:36" x14ac:dyDescent="0.25">
      <c r="A17" s="3" t="s">
        <v>35</v>
      </c>
      <c r="B17" s="1"/>
      <c r="C17" s="2"/>
      <c r="D17" s="27"/>
      <c r="E17" s="27"/>
      <c r="F17" s="29"/>
      <c r="G17" s="1">
        <v>13</v>
      </c>
      <c r="H17" s="2">
        <v>33</v>
      </c>
      <c r="I17" s="27">
        <f t="shared" si="3"/>
        <v>46</v>
      </c>
      <c r="J17" s="27" t="str">
        <f t="shared" ref="J17" si="35">IF(OR(G17="AB",H17="AB"),"F",IF(AND(G17&gt;=25,H17&gt;=25),IF(I17&gt;=90,"O",IF(I17&gt;=80,"S",IF(I17&gt;=70,"A",IF(I17&gt;=65,"B",IF(I17&gt;=60,"C",IF(I17&gt;=55,"D",IF(I17&gt;=50,"E","F"))))))),"F"))</f>
        <v>F</v>
      </c>
      <c r="K17" s="29">
        <f t="shared" si="5"/>
        <v>0</v>
      </c>
      <c r="L17" s="1">
        <v>14</v>
      </c>
      <c r="M17" s="2">
        <v>27</v>
      </c>
      <c r="N17" s="27">
        <f t="shared" ref="N17" si="36">SUM(L17,M17)</f>
        <v>41</v>
      </c>
      <c r="O17" s="27" t="str">
        <f t="shared" ref="O17" si="37">IF(OR(L17="AB",M17="AB"),"F",IF(AND(L17&gt;=25,M17&gt;=25),IF(N17&gt;=90,"O",IF(N17&gt;=80,"S",IF(N17&gt;=70,"A",IF(N17&gt;=65,"B",IF(N17&gt;=60,"C",IF(N17&gt;=55,"D",IF(N17&gt;=50,"E","F"))))))),"F"))</f>
        <v>F</v>
      </c>
      <c r="P17" s="29">
        <f t="shared" ref="P17" si="38">IF(O17="O",10,IF(O17="S",9,IF(O17="A",8,IF(O17="B",7,IF(O17="C",6,IF(O17="D",5,IF(O17="E",4,0)))))))</f>
        <v>0</v>
      </c>
      <c r="Q17" s="1"/>
      <c r="R17" s="2"/>
      <c r="S17" s="27"/>
      <c r="T17" s="27"/>
      <c r="U17" s="28"/>
      <c r="V17" s="4"/>
      <c r="W17" s="2"/>
      <c r="X17" s="27"/>
      <c r="Y17" s="27"/>
      <c r="Z17" s="28"/>
      <c r="AA17" s="52">
        <v>28</v>
      </c>
      <c r="AB17" s="48">
        <v>25</v>
      </c>
      <c r="AC17" s="49">
        <f t="shared" ref="AC17" si="39">SUM(AA17,AB17)</f>
        <v>53</v>
      </c>
      <c r="AD17" s="49" t="str">
        <f t="shared" ref="AD17" si="40">IF(OR(AA17="AB",AB17="AB"),"F",IF(AND(AA17&gt;=25,AB17&gt;=25),IF(AC17&gt;=90,"O",IF(AC17&gt;=80,"S",IF(AC17&gt;=70,"A",IF(AC17&gt;=65,"B",IF(AC17&gt;=60,"C",IF(AC17&gt;=55,"D",IF(AC17&gt;=50,"E","F"))))))),"F"))</f>
        <v>E</v>
      </c>
      <c r="AE17" s="53">
        <f t="shared" ref="AE17" si="41">IF(AD17="O",10,IF(AD17="S",9,IF(AD17="A",8,IF(AD17="B",7,IF(AD17="C",6,IF(AD17="D",5,IF(AD17="E",4,0)))))))</f>
        <v>4</v>
      </c>
      <c r="AF17" s="4">
        <v>25</v>
      </c>
      <c r="AG17" s="2">
        <v>25</v>
      </c>
      <c r="AH17" s="27">
        <f t="shared" si="12"/>
        <v>50</v>
      </c>
      <c r="AI17" s="27" t="str">
        <f t="shared" si="13"/>
        <v>E</v>
      </c>
      <c r="AJ17" s="28">
        <f t="shared" si="14"/>
        <v>4</v>
      </c>
    </row>
    <row r="18" spans="1:36" x14ac:dyDescent="0.25">
      <c r="A18" s="3" t="s">
        <v>31</v>
      </c>
      <c r="B18" s="1"/>
      <c r="C18" s="2"/>
      <c r="D18" s="27"/>
      <c r="E18" s="27"/>
      <c r="F18" s="29"/>
      <c r="G18" s="1" t="s">
        <v>32</v>
      </c>
      <c r="H18" s="2">
        <v>40</v>
      </c>
      <c r="I18" s="27">
        <f t="shared" si="3"/>
        <v>40</v>
      </c>
      <c r="J18" s="27" t="str">
        <f t="shared" si="4"/>
        <v>F</v>
      </c>
      <c r="K18" s="29">
        <f t="shared" si="5"/>
        <v>0</v>
      </c>
      <c r="L18" s="1"/>
      <c r="M18" s="2"/>
      <c r="N18" s="27"/>
      <c r="O18" s="27"/>
      <c r="P18" s="29"/>
      <c r="Q18" s="1"/>
      <c r="R18" s="2"/>
      <c r="S18" s="27"/>
      <c r="T18" s="27"/>
      <c r="U18" s="28"/>
      <c r="V18" s="4"/>
      <c r="W18" s="2"/>
      <c r="X18" s="27"/>
      <c r="Y18" s="27"/>
      <c r="Z18" s="28"/>
      <c r="AA18" s="1"/>
      <c r="AB18" s="2"/>
      <c r="AC18" s="27"/>
      <c r="AD18" s="27"/>
      <c r="AE18" s="28"/>
      <c r="AF18" s="4"/>
      <c r="AG18" s="2"/>
      <c r="AH18" s="27"/>
      <c r="AI18" s="27"/>
      <c r="AJ18" s="28"/>
    </row>
    <row r="19" spans="1:36" ht="15.75" thickBot="1" x14ac:dyDescent="0.3">
      <c r="A19" s="14" t="s">
        <v>40</v>
      </c>
      <c r="B19" s="15"/>
      <c r="C19" s="16"/>
      <c r="D19" s="16"/>
      <c r="E19" s="16"/>
      <c r="F19" s="19"/>
      <c r="G19" s="15"/>
      <c r="H19" s="16"/>
      <c r="I19" s="16"/>
      <c r="J19" s="16"/>
      <c r="K19" s="19"/>
      <c r="L19" s="15"/>
      <c r="M19" s="16"/>
      <c r="N19" s="16"/>
      <c r="O19" s="16"/>
      <c r="P19" s="19"/>
      <c r="Q19" s="15"/>
      <c r="R19" s="16"/>
      <c r="S19" s="16"/>
      <c r="T19" s="16"/>
      <c r="U19" s="17"/>
      <c r="V19" s="18"/>
      <c r="W19" s="16"/>
      <c r="X19" s="16"/>
      <c r="Y19" s="16"/>
      <c r="Z19" s="17"/>
      <c r="AA19" s="15"/>
      <c r="AB19" s="16"/>
      <c r="AC19" s="16"/>
      <c r="AD19" s="16"/>
      <c r="AE19" s="17"/>
      <c r="AF19" s="30">
        <v>25</v>
      </c>
      <c r="AG19" s="31">
        <v>25</v>
      </c>
      <c r="AH19" s="32">
        <f t="shared" ref="AH19" si="42">SUM(AF19,AG19)</f>
        <v>50</v>
      </c>
      <c r="AI19" s="32" t="str">
        <f t="shared" ref="AI19" si="43">IF(OR(AF19="AB",AG19="AB"),"F",IF(AND(AF19&gt;=25,AG19&gt;=25),IF(AH19&gt;=90,"O",IF(AH19&gt;=80,"S",IF(AH19&gt;=70,"A",IF(AH19&gt;=65,"B",IF(AH19&gt;=60,"C",IF(AH19&gt;=55,"D",IF(AH19&gt;=50,"E","F"))))))),"F"))</f>
        <v>E</v>
      </c>
      <c r="AJ19" s="33">
        <f t="shared" ref="AJ19" si="44">IF(AI19="O",10,IF(AI19="S",9,IF(AI19="A",8,IF(AI19="B",7,IF(AI19="C",6,IF(AI19="D",5,IF(AI19="E",4,0)))))))</f>
        <v>4</v>
      </c>
    </row>
    <row r="23" spans="1:36" ht="18.75" x14ac:dyDescent="0.3">
      <c r="AE23" s="47" t="s">
        <v>39</v>
      </c>
      <c r="AF23" s="47"/>
      <c r="AG23" s="47"/>
      <c r="AH23" s="47"/>
      <c r="AI23" s="47"/>
      <c r="AJ23" s="47"/>
    </row>
  </sheetData>
  <mergeCells count="18">
    <mergeCell ref="V5:Z5"/>
    <mergeCell ref="AA5:AE5"/>
    <mergeCell ref="AE23:AJ23"/>
    <mergeCell ref="AF5:AJ5"/>
    <mergeCell ref="B5:F5"/>
    <mergeCell ref="G5:K5"/>
    <mergeCell ref="L5:P5"/>
    <mergeCell ref="Q5:U5"/>
    <mergeCell ref="A1:AJ1"/>
    <mergeCell ref="A2:AJ2"/>
    <mergeCell ref="A3:AJ3"/>
    <mergeCell ref="B4:F4"/>
    <mergeCell ref="G4:K4"/>
    <mergeCell ref="L4:P4"/>
    <mergeCell ref="Q4:U4"/>
    <mergeCell ref="V4:Z4"/>
    <mergeCell ref="AA4:AE4"/>
    <mergeCell ref="AF4:AJ4"/>
  </mergeCells>
  <conditionalFormatting sqref="AC7:AE16 X7:Z18 S7:U18 D7:F18 I7:K18 N7:P18 AH7:AJ18 AC18:AE18">
    <cfRule type="cellIs" dxfId="36" priority="38" operator="equal">
      <formula>"AB"</formula>
    </cfRule>
    <cfRule type="cellIs" dxfId="35" priority="39" operator="equal">
      <formula>"F"</formula>
    </cfRule>
  </conditionalFormatting>
  <conditionalFormatting sqref="B6:AJ6">
    <cfRule type="cellIs" dxfId="34" priority="37" operator="equal">
      <formula>"Fail"</formula>
    </cfRule>
  </conditionalFormatting>
  <conditionalFormatting sqref="B6:AJ6">
    <cfRule type="cellIs" dxfId="33" priority="36" operator="equal">
      <formula>"F"</formula>
    </cfRule>
  </conditionalFormatting>
  <conditionalFormatting sqref="B6:AJ6">
    <cfRule type="cellIs" dxfId="32" priority="33" operator="equal">
      <formula>"ab"</formula>
    </cfRule>
    <cfRule type="cellIs" dxfId="31" priority="34" operator="equal">
      <formula>"Fail"</formula>
    </cfRule>
    <cfRule type="cellIs" dxfId="30" priority="35" operator="equal">
      <formula>"F"</formula>
    </cfRule>
  </conditionalFormatting>
  <conditionalFormatting sqref="A7:A18 AC7:AE16 X7:Z18 S7:U18 D7:F18 I7:K18 N7:P18 AH7:AJ18 AC18:AE18">
    <cfRule type="cellIs" dxfId="29" priority="30" operator="equal">
      <formula>"F"</formula>
    </cfRule>
    <cfRule type="cellIs" dxfId="28" priority="31" operator="equal">
      <formula>"F"</formula>
    </cfRule>
    <cfRule type="cellIs" dxfId="27" priority="32" operator="equal">
      <formula>"F"</formula>
    </cfRule>
  </conditionalFormatting>
  <conditionalFormatting sqref="B7:AJ16 B18:AJ18 B17:Z17 AF17:AJ17">
    <cfRule type="cellIs" dxfId="26" priority="28" operator="equal">
      <formula>"AB"</formula>
    </cfRule>
    <cfRule type="cellIs" dxfId="25" priority="29" operator="equal">
      <formula>"AB"</formula>
    </cfRule>
  </conditionalFormatting>
  <conditionalFormatting sqref="B7:C8 G7:H8 L7:M8 Q7:R8 V7:W8 AA7:AB8 AF7:AG8 AC7:AE16 X7:Z18 S7:U18 D7:F18 I7:K18 N7:P18 AH7:AJ18 AC18:AE18">
    <cfRule type="cellIs" dxfId="24" priority="26" operator="equal">
      <formula>"ab"</formula>
    </cfRule>
    <cfRule type="cellIs" dxfId="23" priority="27" operator="equal">
      <formula>"ab"</formula>
    </cfRule>
  </conditionalFormatting>
  <conditionalFormatting sqref="A19">
    <cfRule type="cellIs" dxfId="22" priority="21" operator="equal">
      <formula>"F"</formula>
    </cfRule>
    <cfRule type="cellIs" dxfId="21" priority="22" operator="equal">
      <formula>"F"</formula>
    </cfRule>
    <cfRule type="cellIs" dxfId="20" priority="23" operator="equal">
      <formula>"F"</formula>
    </cfRule>
  </conditionalFormatting>
  <conditionalFormatting sqref="AH19:AJ19">
    <cfRule type="cellIs" dxfId="19" priority="19" operator="equal">
      <formula>"AB"</formula>
    </cfRule>
    <cfRule type="cellIs" dxfId="18" priority="20" operator="equal">
      <formula>"F"</formula>
    </cfRule>
  </conditionalFormatting>
  <conditionalFormatting sqref="AH19:AJ19">
    <cfRule type="cellIs" dxfId="17" priority="16" operator="equal">
      <formula>"F"</formula>
    </cfRule>
    <cfRule type="cellIs" dxfId="16" priority="17" operator="equal">
      <formula>"F"</formula>
    </cfRule>
    <cfRule type="cellIs" dxfId="15" priority="18" operator="equal">
      <formula>"F"</formula>
    </cfRule>
  </conditionalFormatting>
  <conditionalFormatting sqref="AH19:AJ19">
    <cfRule type="cellIs" dxfId="14" priority="14" operator="equal">
      <formula>"AB"</formula>
    </cfRule>
    <cfRule type="cellIs" dxfId="13" priority="15" operator="equal">
      <formula>"AB"</formula>
    </cfRule>
  </conditionalFormatting>
  <conditionalFormatting sqref="AH19:AJ19">
    <cfRule type="cellIs" dxfId="12" priority="12" operator="equal">
      <formula>"ab"</formula>
    </cfRule>
    <cfRule type="cellIs" dxfId="11" priority="13" operator="equal">
      <formula>"ab"</formula>
    </cfRule>
  </conditionalFormatting>
  <conditionalFormatting sqref="AF19:AJ19">
    <cfRule type="cellIs" dxfId="10" priority="10" operator="equal">
      <formula>"AB"</formula>
    </cfRule>
    <cfRule type="cellIs" dxfId="9" priority="11" operator="equal">
      <formula>"AB"</formula>
    </cfRule>
  </conditionalFormatting>
  <conditionalFormatting sqref="AC17:AE17">
    <cfRule type="cellIs" dxfId="8" priority="8" operator="equal">
      <formula>"AB"</formula>
    </cfRule>
    <cfRule type="cellIs" dxfId="7" priority="9" operator="equal">
      <formula>"F"</formula>
    </cfRule>
  </conditionalFormatting>
  <conditionalFormatting sqref="AC17:AE17">
    <cfRule type="cellIs" dxfId="6" priority="5" operator="equal">
      <formula>"F"</formula>
    </cfRule>
    <cfRule type="cellIs" dxfId="5" priority="6" operator="equal">
      <formula>"F"</formula>
    </cfRule>
    <cfRule type="cellIs" dxfId="4" priority="7" operator="equal">
      <formula>"F"</formula>
    </cfRule>
  </conditionalFormatting>
  <conditionalFormatting sqref="AA17:AE17">
    <cfRule type="cellIs" dxfId="3" priority="3" operator="equal">
      <formula>"AB"</formula>
    </cfRule>
    <cfRule type="cellIs" dxfId="2" priority="4" operator="equal">
      <formula>"AB"</formula>
    </cfRule>
  </conditionalFormatting>
  <conditionalFormatting sqref="AC17:AE17">
    <cfRule type="cellIs" dxfId="1" priority="1" operator="equal">
      <formula>"ab"</formula>
    </cfRule>
    <cfRule type="cellIs" dxfId="0" priority="2" operator="equal">
      <formula>"ab"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 5th sem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 con</dc:creator>
  <cp:lastModifiedBy>EXAM-01</cp:lastModifiedBy>
  <dcterms:created xsi:type="dcterms:W3CDTF">2021-04-26T05:51:17Z</dcterms:created>
  <dcterms:modified xsi:type="dcterms:W3CDTF">2023-03-28T12:25:35Z</dcterms:modified>
</cp:coreProperties>
</file>